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5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'Лист1'!$7:$7</definedName>
    <definedName name="_xlnm.Print_Area" localSheetId="0">'Лист1'!$A$1:$L$45</definedName>
  </definedNames>
  <calcPr fullCalcOnLoad="1"/>
</workbook>
</file>

<file path=xl/sharedStrings.xml><?xml version="1.0" encoding="utf-8"?>
<sst xmlns="http://schemas.openxmlformats.org/spreadsheetml/2006/main" count="56" uniqueCount="27">
  <si>
    <t>Статус</t>
  </si>
  <si>
    <t>всего</t>
  </si>
  <si>
    <t>республиканский бюджет Чувашской Республики</t>
  </si>
  <si>
    <t>местные бюджеты</t>
  </si>
  <si>
    <t>РЦП 1</t>
  </si>
  <si>
    <t>Источники финансирования</t>
  </si>
  <si>
    <t>внебюджетные источники</t>
  </si>
  <si>
    <t>РЦП 2</t>
  </si>
  <si>
    <t>Наименование государственной программы Чувашской Республики (подпрограммы государственной программы Чувашской Республики), республиканской целевой программы Чувашской Республики (подпрограммы республиканской целевой программы Чувашской Республики), ведомственной целевой программы Чувашской Республики, основного мероприятия</t>
  </si>
  <si>
    <t>Государственная программа Чувашской Республики</t>
  </si>
  <si>
    <t>федеральный бюджет</t>
  </si>
  <si>
    <t>Оценка расходов по годам, тыс. рублей</t>
  </si>
  <si>
    <t xml:space="preserve">федеральный бюджет </t>
  </si>
  <si>
    <t>«Развитие потенциала природно-сырьевых ресурсов и повышение экологической безопасности» на 2012–2020 годы</t>
  </si>
  <si>
    <t>_____________</t>
  </si>
  <si>
    <t>«Использование минерально-сырьевых ресурсов и оценка их состояния»</t>
  </si>
  <si>
    <t>«Повышение экологической безопасности в Чувашской Республике на 2010–2015 годы»</t>
  </si>
  <si>
    <t xml:space="preserve">«Охрана и воспроизводство объектов животного мира и среды их обитания, в том числе охотничьих ресурсов, на территории Чувашской Республики на 2011–2015 годы» </t>
  </si>
  <si>
    <t>РЕСУРСНОЕ ОБЕСПЕЧЕНИЕ И ПРОГНОЗНАЯ (СПРАВОЧНАЯ) ОЦЕНКА РАСХОДОВ 
республиканского бюджета Чувашской Республики, местных бюджетов, внебюджетных источников на реализацию целей государственной программы Чувашской Республики «Развитие потенциала природно-сырьевых ресурсов и повышение экологической безопасности» на 2012–2020 годы</t>
  </si>
  <si>
    <t>РЦП 3</t>
  </si>
  <si>
    <t>РЦП 4</t>
  </si>
  <si>
    <t xml:space="preserve">«Развитие лесного хозяйства в Чувашской Республике на 2012-2020 годы» </t>
  </si>
  <si>
    <t xml:space="preserve">«Развитие водохозяйственного комплекса Чувашской Республики в 2012-2020 годах» </t>
  </si>
  <si>
    <t>Приложение № 6
к государственной программе Чувашской Республики
 «Развитие потенциала природно-сырьевых ресурсов 
и повышение экологической безопасности» 
на 2012–2020 годы</t>
  </si>
  <si>
    <t xml:space="preserve">Подпрограмма </t>
  </si>
  <si>
    <t>Подпрограмма 2. «Обеспечение реализации государственной программы Чувашской Республики «Развитие потенциала природно-сырьевых ресурсов и повышение экологической безопасности» на 2012–2020 годы»</t>
  </si>
  <si>
    <t xml:space="preserve">Приложение № 6                                                                                              к постановлению Кабинета Министров                                                Чувашской Республики                                                                                           от  ___________ 2012 г. № ___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</si>
</sst>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"/>
    <numFmt numFmtId="177" formatCode="0.000"/>
    <numFmt numFmtId="178" formatCode="[$-FC19]d\ mmmm\ yyyy\ &quot;г.&quot;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76" fontId="0" fillId="0" borderId="0" xfId="0" applyNumberFormat="1" applyFill="1" applyAlignment="1">
      <alignment/>
    </xf>
    <xf numFmtId="176" fontId="23" fillId="0" borderId="10" xfId="0" applyNumberFormat="1" applyFont="1" applyFill="1" applyBorder="1" applyAlignment="1">
      <alignment/>
    </xf>
    <xf numFmtId="176" fontId="23" fillId="18" borderId="10" xfId="0" applyNumberFormat="1" applyFont="1" applyFill="1" applyBorder="1" applyAlignment="1">
      <alignment/>
    </xf>
    <xf numFmtId="176" fontId="23" fillId="19" borderId="10" xfId="0" applyNumberFormat="1" applyFont="1" applyFill="1" applyBorder="1" applyAlignment="1">
      <alignment/>
    </xf>
    <xf numFmtId="176" fontId="23" fillId="2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23" fillId="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176" fontId="4" fillId="0" borderId="11" xfId="0" applyNumberFormat="1" applyFont="1" applyFill="1" applyBorder="1" applyAlignment="1">
      <alignment horizontal="right" vertical="top"/>
    </xf>
    <xf numFmtId="176" fontId="4" fillId="0" borderId="12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21\&#1043;&#1055;-&#1087;&#1088;&#1080;&#1083;&#1086;&#1078;&#1077;&#1085;&#1080;&#1077;%205-&#1088;&#1077;&#1089;&#1091;&#1088;&#1089;&#1085;&#1086;&#1077;%20&#1086;&#1073;&#1077;&#1089;&#1087;&#1077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еспечение реализации ГП"/>
      <sheetName val="ВЦП &quot;Развитие водохоз.компл.&quot;"/>
      <sheetName val="  с классификацией"/>
    </sheetNames>
    <sheetDataSet>
      <sheetData sheetId="3"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9.00390625" defaultRowHeight="12.75" outlineLevelRow="1"/>
  <cols>
    <col min="1" max="1" width="16.375" style="1" customWidth="1"/>
    <col min="2" max="2" width="24.625" style="1" customWidth="1"/>
    <col min="3" max="3" width="16.875" style="1" customWidth="1"/>
    <col min="4" max="4" width="11.875" style="1" customWidth="1"/>
    <col min="5" max="5" width="12.625" style="1" customWidth="1"/>
    <col min="6" max="6" width="14.25390625" style="1" customWidth="1"/>
    <col min="7" max="7" width="13.75390625" style="1" customWidth="1"/>
    <col min="8" max="8" width="11.125" style="1" customWidth="1"/>
    <col min="9" max="9" width="11.625" style="1" customWidth="1"/>
    <col min="10" max="10" width="12.75390625" style="1" customWidth="1"/>
    <col min="11" max="11" width="11.375" style="1" customWidth="1"/>
    <col min="12" max="12" width="11.75390625" style="1" customWidth="1"/>
    <col min="13" max="13" width="12.125" style="1" bestFit="1" customWidth="1"/>
    <col min="14" max="16384" width="9.125" style="1" customWidth="1"/>
  </cols>
  <sheetData>
    <row r="1" spans="7:12" ht="69.75" customHeight="1">
      <c r="G1" s="28" t="s">
        <v>26</v>
      </c>
      <c r="H1" s="29"/>
      <c r="I1" s="29"/>
      <c r="J1" s="29"/>
      <c r="K1" s="29"/>
      <c r="L1" s="29"/>
    </row>
    <row r="3" spans="1:12" s="4" customFormat="1" ht="90" customHeight="1">
      <c r="A3" s="7"/>
      <c r="B3" s="8"/>
      <c r="C3" s="8"/>
      <c r="D3" s="8"/>
      <c r="E3" s="8"/>
      <c r="F3" s="8"/>
      <c r="G3" s="28" t="s">
        <v>23</v>
      </c>
      <c r="H3" s="29"/>
      <c r="I3" s="29"/>
      <c r="J3" s="29"/>
      <c r="K3" s="29"/>
      <c r="L3" s="29"/>
    </row>
    <row r="4" spans="1:12" ht="84" customHeight="1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9.5" customHeight="1">
      <c r="A5" s="51" t="s">
        <v>0</v>
      </c>
      <c r="B5" s="30" t="s">
        <v>8</v>
      </c>
      <c r="C5" s="30" t="s">
        <v>5</v>
      </c>
      <c r="D5" s="30" t="s">
        <v>11</v>
      </c>
      <c r="E5" s="30"/>
      <c r="F5" s="30"/>
      <c r="G5" s="30"/>
      <c r="H5" s="30"/>
      <c r="I5" s="30"/>
      <c r="J5" s="30"/>
      <c r="K5" s="30"/>
      <c r="L5" s="50"/>
    </row>
    <row r="6" spans="1:12" ht="267" customHeight="1">
      <c r="A6" s="51"/>
      <c r="B6" s="30"/>
      <c r="C6" s="30"/>
      <c r="D6" s="19">
        <v>2012</v>
      </c>
      <c r="E6" s="19">
        <v>2013</v>
      </c>
      <c r="F6" s="19">
        <v>2014</v>
      </c>
      <c r="G6" s="19">
        <v>2015</v>
      </c>
      <c r="H6" s="19">
        <v>2016</v>
      </c>
      <c r="I6" s="19">
        <v>2017</v>
      </c>
      <c r="J6" s="19">
        <v>2018</v>
      </c>
      <c r="K6" s="19">
        <v>2019</v>
      </c>
      <c r="L6" s="20">
        <v>2020</v>
      </c>
    </row>
    <row r="7" spans="1:12" ht="15" customHeigh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</row>
    <row r="8" spans="1:13" ht="18" customHeight="1">
      <c r="A8" s="31" t="s">
        <v>9</v>
      </c>
      <c r="B8" s="32" t="s">
        <v>13</v>
      </c>
      <c r="C8" s="23" t="s">
        <v>1</v>
      </c>
      <c r="D8" s="24">
        <f>D9+D10+D11+D12</f>
        <v>623199.6000000001</v>
      </c>
      <c r="E8" s="24">
        <f aca="true" t="shared" si="0" ref="E8:L8">E9+E10+E11+E12</f>
        <v>834559.6</v>
      </c>
      <c r="F8" s="24">
        <f t="shared" si="0"/>
        <v>1103011.6</v>
      </c>
      <c r="G8" s="24">
        <f t="shared" si="0"/>
        <v>1102654.7000000002</v>
      </c>
      <c r="H8" s="24">
        <f t="shared" si="0"/>
        <v>685821.1000000001</v>
      </c>
      <c r="I8" s="24">
        <f t="shared" si="0"/>
        <v>734153.1</v>
      </c>
      <c r="J8" s="24">
        <f t="shared" si="0"/>
        <v>741317.2000000001</v>
      </c>
      <c r="K8" s="24">
        <f t="shared" si="0"/>
        <v>537268.4</v>
      </c>
      <c r="L8" s="25">
        <f t="shared" si="0"/>
        <v>583691.7</v>
      </c>
      <c r="M8" s="11">
        <f>D8+E8+F8+G8+H8+I8+J8+K8+L8</f>
        <v>6945677.000000001</v>
      </c>
    </row>
    <row r="9" spans="1:13" ht="30.75" customHeight="1">
      <c r="A9" s="31"/>
      <c r="B9" s="32"/>
      <c r="C9" s="23" t="s">
        <v>10</v>
      </c>
      <c r="D9" s="24">
        <f aca="true" t="shared" si="1" ref="D9:L9">D14+D19+D24+D29+D34+D39</f>
        <v>230626.40000000002</v>
      </c>
      <c r="E9" s="24">
        <f t="shared" si="1"/>
        <v>358859.1</v>
      </c>
      <c r="F9" s="24">
        <f t="shared" si="1"/>
        <v>504529.9</v>
      </c>
      <c r="G9" s="24">
        <f t="shared" si="1"/>
        <v>488933.8</v>
      </c>
      <c r="H9" s="24">
        <f t="shared" si="1"/>
        <v>361750.4</v>
      </c>
      <c r="I9" s="24">
        <f t="shared" si="1"/>
        <v>397190.4</v>
      </c>
      <c r="J9" s="24">
        <f t="shared" si="1"/>
        <v>391370.4</v>
      </c>
      <c r="K9" s="24">
        <f t="shared" si="1"/>
        <v>244510.4</v>
      </c>
      <c r="L9" s="25">
        <f t="shared" si="1"/>
        <v>293610.4</v>
      </c>
      <c r="M9" s="11">
        <f>D9+E9+F9+G9+H9+I9+J9+K9+L9</f>
        <v>3271381.1999999997</v>
      </c>
    </row>
    <row r="10" spans="1:15" ht="58.5" customHeight="1">
      <c r="A10" s="31"/>
      <c r="B10" s="32"/>
      <c r="C10" s="23" t="s">
        <v>2</v>
      </c>
      <c r="D10" s="24">
        <f aca="true" t="shared" si="2" ref="D10:L10">D15+D20+D25+D30+D35+D40</f>
        <v>134491.2</v>
      </c>
      <c r="E10" s="24">
        <f t="shared" si="2"/>
        <v>176860.6</v>
      </c>
      <c r="F10" s="24">
        <f t="shared" si="2"/>
        <v>202671.69999999998</v>
      </c>
      <c r="G10" s="24">
        <f t="shared" si="2"/>
        <v>212070</v>
      </c>
      <c r="H10" s="24">
        <f t="shared" si="2"/>
        <v>196797.4</v>
      </c>
      <c r="I10" s="24">
        <f t="shared" si="2"/>
        <v>174447.3</v>
      </c>
      <c r="J10" s="24">
        <f t="shared" si="2"/>
        <v>182651.9</v>
      </c>
      <c r="K10" s="24">
        <f t="shared" si="2"/>
        <v>130445.9</v>
      </c>
      <c r="L10" s="25">
        <f t="shared" si="2"/>
        <v>134333.5</v>
      </c>
      <c r="M10" s="11">
        <f>D10+E10+F10+G10+H10+I10+J10+K10+L10</f>
        <v>1544769.4999999998</v>
      </c>
      <c r="O10" s="9"/>
    </row>
    <row r="11" spans="1:13" ht="20.25" customHeight="1">
      <c r="A11" s="31"/>
      <c r="B11" s="32"/>
      <c r="C11" s="23" t="s">
        <v>3</v>
      </c>
      <c r="D11" s="24">
        <f aca="true" t="shared" si="3" ref="D11:L11">D16+D21+D26+D31+D36+D41</f>
        <v>58634</v>
      </c>
      <c r="E11" s="24">
        <f t="shared" si="3"/>
        <v>54927</v>
      </c>
      <c r="F11" s="24">
        <f t="shared" si="3"/>
        <v>113316</v>
      </c>
      <c r="G11" s="24">
        <f t="shared" si="3"/>
        <v>124831</v>
      </c>
      <c r="H11" s="24">
        <f t="shared" si="3"/>
        <v>12000</v>
      </c>
      <c r="I11" s="24">
        <f t="shared" si="3"/>
        <v>15390</v>
      </c>
      <c r="J11" s="24">
        <f t="shared" si="3"/>
        <v>18000</v>
      </c>
      <c r="K11" s="24">
        <f t="shared" si="3"/>
        <v>20640</v>
      </c>
      <c r="L11" s="25">
        <f t="shared" si="3"/>
        <v>990</v>
      </c>
      <c r="M11" s="11">
        <f>D11+E11+F11+G11+H11+I11+J11+K11+L11</f>
        <v>418728</v>
      </c>
    </row>
    <row r="12" spans="1:13" ht="29.25" customHeight="1">
      <c r="A12" s="31"/>
      <c r="B12" s="32"/>
      <c r="C12" s="23" t="s">
        <v>6</v>
      </c>
      <c r="D12" s="24">
        <f aca="true" t="shared" si="4" ref="D12:L12">D17+D22+D27+D32+D37+D42</f>
        <v>199448</v>
      </c>
      <c r="E12" s="24">
        <f t="shared" si="4"/>
        <v>243912.9</v>
      </c>
      <c r="F12" s="24">
        <f t="shared" si="4"/>
        <v>282494</v>
      </c>
      <c r="G12" s="24">
        <f t="shared" si="4"/>
        <v>276819.9</v>
      </c>
      <c r="H12" s="24">
        <f t="shared" si="4"/>
        <v>115273.3</v>
      </c>
      <c r="I12" s="24">
        <f t="shared" si="4"/>
        <v>147125.4</v>
      </c>
      <c r="J12" s="24">
        <f t="shared" si="4"/>
        <v>149294.9</v>
      </c>
      <c r="K12" s="24">
        <f t="shared" si="4"/>
        <v>141672.1</v>
      </c>
      <c r="L12" s="25">
        <f t="shared" si="4"/>
        <v>154757.8</v>
      </c>
      <c r="M12" s="11">
        <f>D12+E12+F12+G12+H12+I12+J12+K12+L12</f>
        <v>1710798.3</v>
      </c>
    </row>
    <row r="13" spans="1:13" ht="16.5" customHeight="1">
      <c r="A13" s="31" t="s">
        <v>24</v>
      </c>
      <c r="B13" s="32" t="s">
        <v>15</v>
      </c>
      <c r="C13" s="23" t="s">
        <v>1</v>
      </c>
      <c r="D13" s="24">
        <f>D14+D15+D16+D17</f>
        <v>959.6</v>
      </c>
      <c r="E13" s="24">
        <f aca="true" t="shared" si="5" ref="E13:L13">E14+E15+E16+E17</f>
        <v>2227.5</v>
      </c>
      <c r="F13" s="24">
        <f t="shared" si="5"/>
        <v>1768.2</v>
      </c>
      <c r="G13" s="24">
        <f t="shared" si="5"/>
        <v>1831.4</v>
      </c>
      <c r="H13" s="24">
        <f t="shared" si="5"/>
        <v>2036.6</v>
      </c>
      <c r="I13" s="24">
        <f t="shared" si="5"/>
        <v>2604.9</v>
      </c>
      <c r="J13" s="24">
        <f t="shared" si="5"/>
        <v>2175.6</v>
      </c>
      <c r="K13" s="24">
        <f t="shared" si="5"/>
        <v>2248.9</v>
      </c>
      <c r="L13" s="25">
        <f t="shared" si="5"/>
        <v>2324.8</v>
      </c>
      <c r="M13" s="17">
        <f aca="true" t="shared" si="6" ref="M13:M36">D13+E13+F13+G13+H13+I13+J13+K13+L13</f>
        <v>18177.5</v>
      </c>
    </row>
    <row r="14" spans="1:13" ht="30.75" customHeight="1">
      <c r="A14" s="31"/>
      <c r="B14" s="32"/>
      <c r="C14" s="23" t="s">
        <v>10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0</v>
      </c>
      <c r="M14" s="17">
        <f t="shared" si="6"/>
        <v>0</v>
      </c>
    </row>
    <row r="15" spans="1:13" ht="61.5" customHeight="1">
      <c r="A15" s="31"/>
      <c r="B15" s="32"/>
      <c r="C15" s="23" t="s">
        <v>2</v>
      </c>
      <c r="D15" s="26">
        <v>959.6</v>
      </c>
      <c r="E15" s="26">
        <v>2227.5</v>
      </c>
      <c r="F15" s="26">
        <v>1768.2</v>
      </c>
      <c r="G15" s="26">
        <v>1831.4</v>
      </c>
      <c r="H15" s="26">
        <v>2036.6</v>
      </c>
      <c r="I15" s="26">
        <v>2604.9</v>
      </c>
      <c r="J15" s="26">
        <v>2175.6</v>
      </c>
      <c r="K15" s="26">
        <v>2248.9</v>
      </c>
      <c r="L15" s="27">
        <v>2324.8</v>
      </c>
      <c r="M15" s="17">
        <f t="shared" si="6"/>
        <v>18177.5</v>
      </c>
    </row>
    <row r="16" spans="1:13" ht="17.25" customHeight="1">
      <c r="A16" s="31"/>
      <c r="B16" s="32"/>
      <c r="C16" s="23" t="s">
        <v>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17">
        <f t="shared" si="6"/>
        <v>0</v>
      </c>
    </row>
    <row r="17" spans="1:13" ht="29.25" customHeight="1">
      <c r="A17" s="31"/>
      <c r="B17" s="32"/>
      <c r="C17" s="23" t="s">
        <v>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0</v>
      </c>
      <c r="M17" s="17">
        <f t="shared" si="6"/>
        <v>0</v>
      </c>
    </row>
    <row r="18" spans="1:13" s="2" customFormat="1" ht="15.75" customHeight="1">
      <c r="A18" s="31" t="s">
        <v>4</v>
      </c>
      <c r="B18" s="32" t="s">
        <v>16</v>
      </c>
      <c r="C18" s="23" t="s">
        <v>1</v>
      </c>
      <c r="D18" s="24">
        <f>D19+D20+D21+D22</f>
        <v>313401</v>
      </c>
      <c r="E18" s="24">
        <f aca="true" t="shared" si="7" ref="E18:L18">E19+E20+E21+E22</f>
        <v>319186</v>
      </c>
      <c r="F18" s="24">
        <f t="shared" si="7"/>
        <v>519472</v>
      </c>
      <c r="G18" s="24">
        <f t="shared" si="7"/>
        <v>511478</v>
      </c>
      <c r="H18" s="24">
        <f t="shared" si="7"/>
        <v>0</v>
      </c>
      <c r="I18" s="24">
        <f t="shared" si="7"/>
        <v>0</v>
      </c>
      <c r="J18" s="24">
        <f t="shared" si="7"/>
        <v>0</v>
      </c>
      <c r="K18" s="24">
        <f t="shared" si="7"/>
        <v>0</v>
      </c>
      <c r="L18" s="25">
        <f t="shared" si="7"/>
        <v>0</v>
      </c>
      <c r="M18" s="17">
        <f t="shared" si="6"/>
        <v>1663537</v>
      </c>
    </row>
    <row r="19" spans="1:13" s="2" customFormat="1" ht="30.75" customHeight="1">
      <c r="A19" s="31"/>
      <c r="B19" s="32"/>
      <c r="C19" s="23" t="s">
        <v>10</v>
      </c>
      <c r="D19" s="24">
        <v>41670</v>
      </c>
      <c r="E19" s="24">
        <v>34210</v>
      </c>
      <c r="F19" s="24">
        <v>165045</v>
      </c>
      <c r="G19" s="24">
        <v>185085</v>
      </c>
      <c r="H19" s="24">
        <v>0</v>
      </c>
      <c r="I19" s="24">
        <v>0</v>
      </c>
      <c r="J19" s="24">
        <v>0</v>
      </c>
      <c r="K19" s="24">
        <v>0</v>
      </c>
      <c r="L19" s="25">
        <v>0</v>
      </c>
      <c r="M19" s="10">
        <f t="shared" si="6"/>
        <v>426010</v>
      </c>
    </row>
    <row r="20" spans="1:13" s="2" customFormat="1" ht="60.75" customHeight="1">
      <c r="A20" s="31"/>
      <c r="B20" s="32"/>
      <c r="C20" s="23" t="s">
        <v>2</v>
      </c>
      <c r="D20" s="24">
        <v>36538</v>
      </c>
      <c r="E20" s="24">
        <v>37752</v>
      </c>
      <c r="F20" s="24">
        <v>50446</v>
      </c>
      <c r="G20" s="24">
        <v>50790</v>
      </c>
      <c r="H20" s="24">
        <f>'[1]  с классификацией'!$L$32</f>
        <v>0</v>
      </c>
      <c r="I20" s="24">
        <f>'[1]  с классификацией'!$M$32</f>
        <v>0</v>
      </c>
      <c r="J20" s="24">
        <f>'[1]  с классификацией'!$N$32</f>
        <v>0</v>
      </c>
      <c r="K20" s="24">
        <f>'[1]  с классификацией'!$O$32</f>
        <v>0</v>
      </c>
      <c r="L20" s="25">
        <f>'[1]  с классификацией'!$P$32</f>
        <v>0</v>
      </c>
      <c r="M20" s="13">
        <f t="shared" si="6"/>
        <v>175526</v>
      </c>
    </row>
    <row r="21" spans="1:13" s="2" customFormat="1" ht="15.75" customHeight="1">
      <c r="A21" s="31"/>
      <c r="B21" s="32"/>
      <c r="C21" s="23" t="s">
        <v>3</v>
      </c>
      <c r="D21" s="24">
        <v>58314</v>
      </c>
      <c r="E21" s="24">
        <v>53017</v>
      </c>
      <c r="F21" s="24">
        <v>111536</v>
      </c>
      <c r="G21" s="24">
        <v>114471</v>
      </c>
      <c r="H21" s="24">
        <v>0</v>
      </c>
      <c r="I21" s="24">
        <v>0</v>
      </c>
      <c r="J21" s="24">
        <v>0</v>
      </c>
      <c r="K21" s="24">
        <v>0</v>
      </c>
      <c r="L21" s="25">
        <v>0</v>
      </c>
      <c r="M21" s="10">
        <f t="shared" si="6"/>
        <v>337338</v>
      </c>
    </row>
    <row r="22" spans="1:13" s="2" customFormat="1" ht="31.5" customHeight="1">
      <c r="A22" s="31"/>
      <c r="B22" s="32"/>
      <c r="C22" s="23" t="s">
        <v>6</v>
      </c>
      <c r="D22" s="24">
        <v>176879</v>
      </c>
      <c r="E22" s="24">
        <v>194207</v>
      </c>
      <c r="F22" s="24">
        <v>192445</v>
      </c>
      <c r="G22" s="24">
        <v>161132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  <c r="M22" s="10">
        <f t="shared" si="6"/>
        <v>724663</v>
      </c>
    </row>
    <row r="23" spans="1:13" s="5" customFormat="1" ht="15">
      <c r="A23" s="42" t="s">
        <v>7</v>
      </c>
      <c r="B23" s="39" t="s">
        <v>17</v>
      </c>
      <c r="C23" s="23" t="s">
        <v>1</v>
      </c>
      <c r="D23" s="24">
        <f>D24+D25+D26+D27</f>
        <v>5773.5</v>
      </c>
      <c r="E23" s="24">
        <f aca="true" t="shared" si="8" ref="E23:L23">E24+E25+E26+E27</f>
        <v>6104.2</v>
      </c>
      <c r="F23" s="24">
        <f t="shared" si="8"/>
        <v>6091.4</v>
      </c>
      <c r="G23" s="24">
        <f t="shared" si="8"/>
        <v>6185.5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5">
        <f t="shared" si="8"/>
        <v>0</v>
      </c>
      <c r="M23" s="10">
        <f t="shared" si="6"/>
        <v>24154.6</v>
      </c>
    </row>
    <row r="24" spans="1:13" s="5" customFormat="1" ht="30" outlineLevel="1">
      <c r="A24" s="43"/>
      <c r="B24" s="40"/>
      <c r="C24" s="23" t="s">
        <v>10</v>
      </c>
      <c r="D24" s="24">
        <v>3219.2</v>
      </c>
      <c r="E24" s="24">
        <v>3334.5</v>
      </c>
      <c r="F24" s="24">
        <v>3334.5</v>
      </c>
      <c r="G24" s="24">
        <v>3168.4</v>
      </c>
      <c r="H24" s="24">
        <v>0</v>
      </c>
      <c r="I24" s="24">
        <v>0</v>
      </c>
      <c r="J24" s="24">
        <v>0</v>
      </c>
      <c r="K24" s="24">
        <v>0</v>
      </c>
      <c r="L24" s="25">
        <v>0</v>
      </c>
      <c r="M24" s="10">
        <f t="shared" si="6"/>
        <v>13056.6</v>
      </c>
    </row>
    <row r="25" spans="1:13" s="5" customFormat="1" ht="60" outlineLevel="1">
      <c r="A25" s="43"/>
      <c r="B25" s="40"/>
      <c r="C25" s="23" t="s">
        <v>2</v>
      </c>
      <c r="D25" s="24">
        <v>304.3</v>
      </c>
      <c r="E25" s="24">
        <v>399.7</v>
      </c>
      <c r="F25" s="24">
        <v>266.9</v>
      </c>
      <c r="G25" s="26">
        <v>407.1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10">
        <f t="shared" si="6"/>
        <v>1378</v>
      </c>
    </row>
    <row r="26" spans="1:13" s="5" customFormat="1" ht="18" customHeight="1" outlineLevel="1">
      <c r="A26" s="43"/>
      <c r="B26" s="40"/>
      <c r="C26" s="23" t="s">
        <v>3</v>
      </c>
      <c r="D26" s="24">
        <v>0</v>
      </c>
      <c r="E26" s="24">
        <v>120</v>
      </c>
      <c r="F26" s="24">
        <v>240</v>
      </c>
      <c r="G26" s="26">
        <v>360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10">
        <f t="shared" si="6"/>
        <v>720</v>
      </c>
    </row>
    <row r="27" spans="1:13" s="5" customFormat="1" ht="30" outlineLevel="1">
      <c r="A27" s="44"/>
      <c r="B27" s="41"/>
      <c r="C27" s="23" t="s">
        <v>6</v>
      </c>
      <c r="D27" s="24">
        <v>2250</v>
      </c>
      <c r="E27" s="24">
        <v>2250</v>
      </c>
      <c r="F27" s="24">
        <v>2250</v>
      </c>
      <c r="G27" s="26">
        <v>2250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10">
        <f t="shared" si="6"/>
        <v>9000</v>
      </c>
    </row>
    <row r="28" spans="1:13" s="2" customFormat="1" ht="15">
      <c r="A28" s="31" t="s">
        <v>19</v>
      </c>
      <c r="B28" s="39" t="s">
        <v>21</v>
      </c>
      <c r="C28" s="23" t="s">
        <v>1</v>
      </c>
      <c r="D28" s="24">
        <f>D29+D30+D31+D32</f>
        <v>189461.40000000002</v>
      </c>
      <c r="E28" s="24">
        <f aca="true" t="shared" si="9" ref="E28:L28">E29+E30+E31+E32</f>
        <v>246556</v>
      </c>
      <c r="F28" s="24">
        <f t="shared" si="9"/>
        <v>287017.6</v>
      </c>
      <c r="G28" s="24">
        <f t="shared" si="9"/>
        <v>290322.69999999995</v>
      </c>
      <c r="H28" s="24">
        <f t="shared" si="9"/>
        <v>269828.1</v>
      </c>
      <c r="I28" s="24">
        <f t="shared" si="9"/>
        <v>301640.19999999995</v>
      </c>
      <c r="J28" s="24">
        <f t="shared" si="9"/>
        <v>303759.69999999995</v>
      </c>
      <c r="K28" s="24">
        <f t="shared" si="9"/>
        <v>296086.9</v>
      </c>
      <c r="L28" s="25">
        <f t="shared" si="9"/>
        <v>309122.6</v>
      </c>
      <c r="M28" s="12">
        <f t="shared" si="6"/>
        <v>2493795.1999999997</v>
      </c>
    </row>
    <row r="29" spans="1:13" s="2" customFormat="1" ht="30">
      <c r="A29" s="31"/>
      <c r="B29" s="40"/>
      <c r="C29" s="23" t="s">
        <v>10</v>
      </c>
      <c r="D29" s="24">
        <v>144017.2</v>
      </c>
      <c r="E29" s="24">
        <v>149544.6</v>
      </c>
      <c r="F29" s="24">
        <v>156870.4</v>
      </c>
      <c r="G29" s="24">
        <v>145670.4</v>
      </c>
      <c r="H29" s="24">
        <v>134520.4</v>
      </c>
      <c r="I29" s="24">
        <v>134520.4</v>
      </c>
      <c r="J29" s="24">
        <v>134520.4</v>
      </c>
      <c r="K29" s="24">
        <v>134520.4</v>
      </c>
      <c r="L29" s="25">
        <v>134520.4</v>
      </c>
      <c r="M29" s="10">
        <f t="shared" si="6"/>
        <v>1268704.6</v>
      </c>
    </row>
    <row r="30" spans="1:13" s="2" customFormat="1" ht="63.75" customHeight="1">
      <c r="A30" s="31"/>
      <c r="B30" s="40"/>
      <c r="C30" s="23" t="s">
        <v>2</v>
      </c>
      <c r="D30" s="24">
        <v>25435.2</v>
      </c>
      <c r="E30" s="24">
        <v>49905.5</v>
      </c>
      <c r="F30" s="24">
        <v>42748.2</v>
      </c>
      <c r="G30" s="24">
        <v>31654.4</v>
      </c>
      <c r="H30" s="24">
        <v>20504.4</v>
      </c>
      <c r="I30" s="24">
        <v>20504.4</v>
      </c>
      <c r="J30" s="24">
        <v>20504.4</v>
      </c>
      <c r="K30" s="24">
        <v>20504.4</v>
      </c>
      <c r="L30" s="25">
        <v>20504.4</v>
      </c>
      <c r="M30" s="10">
        <f t="shared" si="6"/>
        <v>252265.29999999996</v>
      </c>
    </row>
    <row r="31" spans="1:13" s="2" customFormat="1" ht="20.25" customHeight="1">
      <c r="A31" s="31"/>
      <c r="B31" s="40"/>
      <c r="C31" s="23" t="s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5">
        <v>0</v>
      </c>
      <c r="M31" s="10">
        <f t="shared" si="6"/>
        <v>0</v>
      </c>
    </row>
    <row r="32" spans="1:13" s="2" customFormat="1" ht="31.5" customHeight="1">
      <c r="A32" s="31"/>
      <c r="B32" s="41"/>
      <c r="C32" s="23" t="s">
        <v>6</v>
      </c>
      <c r="D32" s="24">
        <v>20009</v>
      </c>
      <c r="E32" s="24">
        <v>47105.9</v>
      </c>
      <c r="F32" s="24">
        <v>87399</v>
      </c>
      <c r="G32" s="24">
        <v>112997.9</v>
      </c>
      <c r="H32" s="24">
        <v>114803.3</v>
      </c>
      <c r="I32" s="24">
        <v>146615.4</v>
      </c>
      <c r="J32" s="24">
        <v>148734.9</v>
      </c>
      <c r="K32" s="24">
        <v>141062.1</v>
      </c>
      <c r="L32" s="25">
        <v>154097.8</v>
      </c>
      <c r="M32" s="10">
        <f t="shared" si="6"/>
        <v>972825.3</v>
      </c>
    </row>
    <row r="33" spans="1:13" s="5" customFormat="1" ht="30.75" customHeight="1">
      <c r="A33" s="46" t="s">
        <v>20</v>
      </c>
      <c r="B33" s="39" t="s">
        <v>22</v>
      </c>
      <c r="C33" s="23" t="s">
        <v>1</v>
      </c>
      <c r="D33" s="24">
        <f>D34+D35+D36+D37</f>
        <v>63810</v>
      </c>
      <c r="E33" s="24">
        <f aca="true" t="shared" si="10" ref="E33:L33">E34+E35+E36+E37</f>
        <v>211010</v>
      </c>
      <c r="F33" s="24">
        <f t="shared" si="10"/>
        <v>239590</v>
      </c>
      <c r="G33" s="24">
        <f t="shared" si="10"/>
        <v>244100</v>
      </c>
      <c r="H33" s="24">
        <f t="shared" si="10"/>
        <v>364820</v>
      </c>
      <c r="I33" s="24">
        <f t="shared" si="10"/>
        <v>380220</v>
      </c>
      <c r="J33" s="24">
        <f t="shared" si="10"/>
        <v>385100</v>
      </c>
      <c r="K33" s="24">
        <f t="shared" si="10"/>
        <v>188020</v>
      </c>
      <c r="L33" s="25">
        <f t="shared" si="10"/>
        <v>220660</v>
      </c>
      <c r="M33" s="12">
        <f t="shared" si="6"/>
        <v>2297330</v>
      </c>
    </row>
    <row r="34" spans="1:13" s="5" customFormat="1" ht="30" customHeight="1" outlineLevel="1">
      <c r="A34" s="47"/>
      <c r="B34" s="40"/>
      <c r="C34" s="23" t="s">
        <v>10</v>
      </c>
      <c r="D34" s="24">
        <v>41720</v>
      </c>
      <c r="E34" s="24">
        <v>171770</v>
      </c>
      <c r="F34" s="24">
        <v>179280</v>
      </c>
      <c r="G34" s="24">
        <v>155010</v>
      </c>
      <c r="H34" s="24">
        <v>227230</v>
      </c>
      <c r="I34" s="24">
        <v>262670</v>
      </c>
      <c r="J34" s="24">
        <v>256850</v>
      </c>
      <c r="K34" s="24">
        <v>109990</v>
      </c>
      <c r="L34" s="25">
        <v>159090</v>
      </c>
      <c r="M34" s="10">
        <f t="shared" si="6"/>
        <v>1563610</v>
      </c>
    </row>
    <row r="35" spans="1:13" s="5" customFormat="1" ht="60.75" customHeight="1" outlineLevel="1">
      <c r="A35" s="47"/>
      <c r="B35" s="40"/>
      <c r="C35" s="23" t="s">
        <v>2</v>
      </c>
      <c r="D35" s="24">
        <v>21460</v>
      </c>
      <c r="E35" s="24">
        <v>37100</v>
      </c>
      <c r="F35" s="24">
        <v>58370</v>
      </c>
      <c r="G35" s="26">
        <v>78650</v>
      </c>
      <c r="H35" s="26">
        <v>125120</v>
      </c>
      <c r="I35" s="26">
        <v>101650</v>
      </c>
      <c r="J35" s="26">
        <v>109690</v>
      </c>
      <c r="K35" s="26">
        <v>56780</v>
      </c>
      <c r="L35" s="27">
        <v>59920</v>
      </c>
      <c r="M35" s="10">
        <f t="shared" si="6"/>
        <v>648740</v>
      </c>
    </row>
    <row r="36" spans="1:13" s="5" customFormat="1" ht="21" customHeight="1" outlineLevel="1">
      <c r="A36" s="47"/>
      <c r="B36" s="40"/>
      <c r="C36" s="23" t="s">
        <v>3</v>
      </c>
      <c r="D36" s="24">
        <v>320</v>
      </c>
      <c r="E36" s="24">
        <v>1790</v>
      </c>
      <c r="F36" s="24">
        <v>1540</v>
      </c>
      <c r="G36" s="26">
        <v>10000</v>
      </c>
      <c r="H36" s="26">
        <v>12000</v>
      </c>
      <c r="I36" s="26">
        <v>15390</v>
      </c>
      <c r="J36" s="26">
        <v>18000</v>
      </c>
      <c r="K36" s="26">
        <v>20640</v>
      </c>
      <c r="L36" s="27">
        <v>990</v>
      </c>
      <c r="M36" s="10">
        <f t="shared" si="6"/>
        <v>80670</v>
      </c>
    </row>
    <row r="37" spans="1:13" s="5" customFormat="1" ht="30" customHeight="1" outlineLevel="1">
      <c r="A37" s="48"/>
      <c r="B37" s="41"/>
      <c r="C37" s="23" t="s">
        <v>6</v>
      </c>
      <c r="D37" s="24">
        <v>310</v>
      </c>
      <c r="E37" s="24">
        <v>350</v>
      </c>
      <c r="F37" s="24">
        <v>400</v>
      </c>
      <c r="G37" s="26">
        <v>440</v>
      </c>
      <c r="H37" s="26">
        <v>470</v>
      </c>
      <c r="I37" s="26">
        <v>510</v>
      </c>
      <c r="J37" s="26">
        <v>560</v>
      </c>
      <c r="K37" s="26">
        <v>610</v>
      </c>
      <c r="L37" s="27">
        <v>660</v>
      </c>
      <c r="M37" s="10">
        <f aca="true" t="shared" si="11" ref="M37:M42">D37+E37+F37+G37+H37+I37+J37+K37+L37</f>
        <v>4310</v>
      </c>
    </row>
    <row r="38" spans="1:13" s="6" customFormat="1" ht="18.75" customHeight="1">
      <c r="A38" s="33" t="s">
        <v>25</v>
      </c>
      <c r="B38" s="34"/>
      <c r="C38" s="23" t="s">
        <v>1</v>
      </c>
      <c r="D38" s="24">
        <f>D39+D40+D41+D42</f>
        <v>49794.1</v>
      </c>
      <c r="E38" s="24">
        <f aca="true" t="shared" si="12" ref="E38:L38">E39+E40+E41+E42</f>
        <v>49475.9</v>
      </c>
      <c r="F38" s="24">
        <f t="shared" si="12"/>
        <v>49072.4</v>
      </c>
      <c r="G38" s="24">
        <f t="shared" si="12"/>
        <v>48737.1</v>
      </c>
      <c r="H38" s="24">
        <f t="shared" si="12"/>
        <v>49136.4</v>
      </c>
      <c r="I38" s="24">
        <f t="shared" si="12"/>
        <v>49688</v>
      </c>
      <c r="J38" s="24">
        <f t="shared" si="12"/>
        <v>50281.9</v>
      </c>
      <c r="K38" s="24">
        <f t="shared" si="12"/>
        <v>50912.6</v>
      </c>
      <c r="L38" s="25">
        <f t="shared" si="12"/>
        <v>51584.3</v>
      </c>
      <c r="M38" s="10">
        <f t="shared" si="11"/>
        <v>448682.7</v>
      </c>
    </row>
    <row r="39" spans="1:13" s="6" customFormat="1" ht="33" customHeight="1" outlineLevel="1">
      <c r="A39" s="35"/>
      <c r="B39" s="36"/>
      <c r="C39" s="23" t="s">
        <v>12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>
        <v>0</v>
      </c>
      <c r="M39" s="10">
        <f t="shared" si="11"/>
        <v>0</v>
      </c>
    </row>
    <row r="40" spans="1:13" s="6" customFormat="1" ht="60" customHeight="1" outlineLevel="1">
      <c r="A40" s="35"/>
      <c r="B40" s="36"/>
      <c r="C40" s="23" t="s">
        <v>2</v>
      </c>
      <c r="D40" s="24">
        <v>49794.1</v>
      </c>
      <c r="E40" s="24">
        <v>49475.9</v>
      </c>
      <c r="F40" s="24">
        <v>49072.4</v>
      </c>
      <c r="G40" s="24">
        <v>48737.1</v>
      </c>
      <c r="H40" s="24">
        <v>49136.4</v>
      </c>
      <c r="I40" s="24">
        <v>49688</v>
      </c>
      <c r="J40" s="24">
        <v>50281.9</v>
      </c>
      <c r="K40" s="24">
        <v>50912.6</v>
      </c>
      <c r="L40" s="25">
        <v>51584.3</v>
      </c>
      <c r="M40" s="10">
        <f t="shared" si="11"/>
        <v>448682.7</v>
      </c>
    </row>
    <row r="41" spans="1:13" s="6" customFormat="1" ht="18" customHeight="1" outlineLevel="1">
      <c r="A41" s="35"/>
      <c r="B41" s="36"/>
      <c r="C41" s="23" t="s">
        <v>3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  <c r="M41" s="17">
        <f t="shared" si="11"/>
        <v>0</v>
      </c>
    </row>
    <row r="42" spans="1:13" s="6" customFormat="1" ht="30" outlineLevel="1">
      <c r="A42" s="37"/>
      <c r="B42" s="38"/>
      <c r="C42" s="23" t="s">
        <v>6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5">
        <v>0</v>
      </c>
      <c r="M42" s="17">
        <f t="shared" si="11"/>
        <v>0</v>
      </c>
    </row>
    <row r="43" spans="1:12" ht="12.75">
      <c r="A43" s="3"/>
      <c r="B43" s="3"/>
      <c r="C43" s="3"/>
      <c r="D43" s="14"/>
      <c r="E43" s="14"/>
      <c r="F43" s="15"/>
      <c r="G43" s="16"/>
      <c r="H43" s="16"/>
      <c r="I43" s="16"/>
      <c r="J43" s="16"/>
      <c r="K43" s="16"/>
      <c r="L43" s="16"/>
    </row>
    <row r="44" spans="4:12" ht="12.75"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45" t="s">
        <v>14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21">
    <mergeCell ref="A45:L45"/>
    <mergeCell ref="G3:L3"/>
    <mergeCell ref="A33:A37"/>
    <mergeCell ref="B33:B37"/>
    <mergeCell ref="A4:L4"/>
    <mergeCell ref="B13:B17"/>
    <mergeCell ref="A13:A17"/>
    <mergeCell ref="B5:B6"/>
    <mergeCell ref="D5:L5"/>
    <mergeCell ref="A5:A6"/>
    <mergeCell ref="A38:B42"/>
    <mergeCell ref="A18:A22"/>
    <mergeCell ref="B18:B22"/>
    <mergeCell ref="A28:A32"/>
    <mergeCell ref="B28:B32"/>
    <mergeCell ref="A23:A27"/>
    <mergeCell ref="B23:B27"/>
    <mergeCell ref="G1:L1"/>
    <mergeCell ref="C5:C6"/>
    <mergeCell ref="A8:A12"/>
    <mergeCell ref="B8:B12"/>
  </mergeCells>
  <printOptions/>
  <pageMargins left="0.7874015748031497" right="0.7874015748031497" top="0.984251968503937" bottom="0.53" header="0.6692913385826772" footer="0.2362204724409449"/>
  <pageSetup fitToHeight="3" horizontalDpi="600" verticalDpi="600" orientation="landscape" paperSize="9" scale="78" r:id="rId1"/>
  <headerFooter alignWithMargins="0">
    <oddHeader>&amp;C&amp;P</oddHeader>
  </headerFooter>
  <rowBreaks count="1" manualBreakCount="1">
    <brk id="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economy69</dc:creator>
  <cp:keywords/>
  <dc:description/>
  <cp:lastModifiedBy>Aleksander Grigoryev</cp:lastModifiedBy>
  <cp:lastPrinted>2012-11-20T10:39:11Z</cp:lastPrinted>
  <dcterms:created xsi:type="dcterms:W3CDTF">2011-07-06T09:31:50Z</dcterms:created>
  <dcterms:modified xsi:type="dcterms:W3CDTF">2012-11-20T10:40:37Z</dcterms:modified>
  <cp:category/>
  <cp:version/>
  <cp:contentType/>
  <cp:contentStatus/>
</cp:coreProperties>
</file>